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9525" tabRatio="791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active'!$A$1:$G$46</definedName>
  </definedNames>
  <calcPr calcId="124519"/>
</workbook>
</file>

<file path=xl/calcChain.xml><?xml version="1.0" encoding="utf-8"?>
<calcChain xmlns="http://schemas.openxmlformats.org/spreadsheetml/2006/main">
  <c r="D13" i="5"/>
  <c r="D10"/>
  <c r="D16" s="1"/>
  <c r="E6" i="8" l="1"/>
  <c r="E5"/>
  <c r="D22" i="9"/>
  <c r="E7" i="8"/>
  <c r="D9" i="9"/>
  <c r="D21" i="8"/>
  <c r="E21" s="1"/>
</calcChain>
</file>

<file path=xl/sharedStrings.xml><?xml version="1.0" encoding="utf-8"?>
<sst xmlns="http://schemas.openxmlformats.org/spreadsheetml/2006/main" count="154" uniqueCount="80">
  <si>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</si>
  <si>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</si>
  <si>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</si>
  <si>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</si>
  <si>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</si>
  <si>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</si>
  <si>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</si>
  <si>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</si>
  <si>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</si>
  <si>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</si>
  <si>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</si>
  <si>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</si>
  <si>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</si>
  <si>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</si>
  <si>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</si>
  <si>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</si>
  <si>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</si>
  <si>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</si>
  <si>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</si>
  <si>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</si>
  <si>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</si>
  <si>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</si>
  <si>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</si>
  <si>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</si>
  <si>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</si>
  <si>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</si>
  <si>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</si>
  <si>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</si>
  <si>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</si>
  <si>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</si>
  <si>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</si>
  <si>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</si>
  <si>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</si>
  <si>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</si>
  <si>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</si>
  <si>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</si>
  <si>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</si>
  <si>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</si>
  <si>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</si>
  <si>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</si>
  <si>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</si>
  <si>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</si>
  <si>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</si>
  <si>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</si>
  <si>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</si>
  <si>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</si>
  <si>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</si>
  <si>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</si>
  <si>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</si>
  <si>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</si>
  <si>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</si>
  <si>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</si>
  <si>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</si>
  <si>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</si>
  <si>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</si>
  <si>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</si>
  <si>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</si>
  <si>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</si>
  <si>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</si>
  <si>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</si>
  <si>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</si>
  <si>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</si>
  <si>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</si>
  <si>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</si>
  <si>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Numărul de licitații desfășurate pînă la 31.10.2022</t>
  </si>
  <si>
    <t>Bunuri imobile la un lot unic constituit din încăperi locative: cu suprafața de 51,50m2, cu nr. cadastral 0100516.253.01.001; cu suprafața de 54,60m2, nr. cadastral 0100516.253.01.002; cu suprafața de 60,80m2, nr. cadastral 0100516.253.01.003; cu suprafața de 52,50m2, nr. cadastral 0100516.253.01.004; cu suprafața de 69,30m2, nr. cadastral 0100516.253.01.006; cu suprafața de 53,50 m2, nr. cadastral 0100516.253.01.007; cu suprafața de 53,00 m2, nr. cadastral 0100516.253.01.008 – toate amplasate pe adresa: mun. Chișinău, str. E. Coca, 7. Încăpere locativă cu suprafața de 51,60 m2, nr. cadastral 0100516.106.01.004 amplasată pe adresa: mun. Chișinău, str. E. Coca, 7a.”</t>
  </si>
  <si>
    <t>Datoria debitoare – creditul acordat persoanei fizice reședința: mun. Chișinău. Suma de bază constituie 5 328 261.47 lei (dobânzile aferente creditului  constituie 282 473.57 lei), scadent 09.05.2014, neasigurat</t>
  </si>
  <si>
    <t>Bun imobil constituit din încăperi locative: cu suprafața de 51,50m2, cu nr. cadastral 0100516.253.01.001; cu suprafața de 54,60m2, nr. cadastral 0100516.253.01.002; cu suprafața de 60,80m2, nr. cad. 0100516.253.01.003; cu suprafața de 52,50m2, nr. cad. 0100516.253.01.004; cu suprafața de 69,30m2, nr. cad. 0100516.253.01.006; cu suprafața de 53,50 m2, nr. cad.0100516.253.01.007; cu suprafața de 53,00 m2, nr. cad. 0100516.253.01.008 – amplasate pe adresa: mun. Chișinău, str. E. Coca, 7. Încăpere locativă cu suprafața de 51,60 m2, nr. cadastral 0100516.106.01.004 amplasată pe adresa: mun. Chișinău, str. E. Coca, 7a.”</t>
  </si>
  <si>
    <t xml:space="preserve"> Active la situația din 30.11.2022 propuse pentru comercializare prin licitații,
 în valoare mai mică de 1 milion lei</t>
  </si>
  <si>
    <t>Active la situația din 30.11.2022 propuse pentru comercializare prin licitații, 
în valoare mai mare de 1 milion lei</t>
  </si>
  <si>
    <t xml:space="preserve">Informații privind licitațiile desfășurate pe parcursul lunii Noiembrie 2022, 
declarate nule  </t>
  </si>
  <si>
    <t>Numărul de licitații desfășurate pînă la 30.11.2022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</si>
  <si>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</si>
  <si>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</si>
  <si>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</si>
  <si>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Luna gestionară
(01.11.2022-30.11.2022)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</si>
  <si>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30.11.2022</t>
    </r>
  </si>
  <si>
    <t>Informații privind licitațiile desfășurate pe parcursul lunii noiembrie 2022 în cadrul cărora bunurile au fost comercializate</t>
  </si>
  <si>
    <t>Informații privind licitațiile desfășurate 
de la 01.01.2022 - pînă la 30.11.2022, în cadrul cărora activele au fost comercializate</t>
  </si>
  <si>
    <t>Informații privind recuperarea activelor BC "Investprivatbank" SA în proces de lichidarela situația din 30.11.2022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</si>
</sst>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_l_._-;\-* #,##0.00_l_._-;_-* &quot;-&quot;??_l_._-;_-@_-"/>
    <numFmt numFmtId="165" formatCode="#,##0.0"/>
    <numFmt numFmtId="166" formatCode="dd/mm/yy;@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0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5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5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5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5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5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0" borderId="6" xfId="9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6"/>
  <sheetViews>
    <sheetView tabSelected="1" view="pageBreakPreview" zoomScale="90" zoomScaleNormal="90" zoomScaleSheetLayoutView="90" workbookViewId="0">
      <selection activeCell="B4" sqref="B4:E4"/>
    </sheetView>
  </sheetViews>
  <sheetFormatPr defaultColWidth="9.140625" defaultRowHeight="15"/>
  <cols>
    <col min="1" max="1" width="3.7109375" style="6" customWidth="1"/>
    <col min="2" max="2" width="7.42578125" style="6" customWidth="1"/>
    <col min="3" max="3" width="70.42578125" style="6" customWidth="1"/>
    <col min="4" max="4" width="25.7109375" style="5" customWidth="1"/>
    <col min="5" max="5" width="24.85546875" style="6" customWidth="1"/>
    <col min="6" max="6" width="18.28515625" style="6" customWidth="1"/>
    <col min="7" max="7" width="37.7109375" style="6" customWidth="1"/>
    <col min="8" max="11" width="14" style="6" customWidth="1"/>
    <col min="12" max="16384" width="9.140625" style="6"/>
  </cols>
  <sheetData>
    <row r="2" spans="2:8" ht="45" customHeight="1">
      <c r="C2" s="132" t="s">
        <v>76</v>
      </c>
      <c r="D2" s="133"/>
      <c r="E2" s="2"/>
      <c r="F2" s="2"/>
    </row>
    <row r="3" spans="2:8" ht="20.25">
      <c r="E3" s="4" t="s">
        <v>26</v>
      </c>
    </row>
    <row r="4" spans="2:8" s="23" customFormat="1" ht="37.5" customHeight="1" thickBot="1">
      <c r="B4" s="134" t="s">
        <v>68</v>
      </c>
      <c r="C4" s="134"/>
      <c r="D4" s="134"/>
      <c r="E4" s="134"/>
    </row>
    <row r="5" spans="2:8" ht="40.5" customHeight="1">
      <c r="B5" s="107" t="s">
        <v>60</v>
      </c>
      <c r="C5" s="108" t="s">
        <v>13</v>
      </c>
      <c r="D5" s="109" t="s">
        <v>11</v>
      </c>
      <c r="E5" s="110" t="s">
        <v>27</v>
      </c>
    </row>
    <row r="6" spans="2:8" s="1" customFormat="1" ht="18.75" customHeight="1">
      <c r="B6" s="135" t="s">
        <v>16</v>
      </c>
      <c r="C6" s="136"/>
      <c r="D6" s="136"/>
      <c r="E6" s="137"/>
    </row>
    <row r="7" spans="2:8" s="1" customFormat="1" ht="110.25">
      <c r="B7" s="101">
        <v>1</v>
      </c>
      <c r="C7" s="94" t="s">
        <v>62</v>
      </c>
      <c r="D7" s="102">
        <v>339430</v>
      </c>
      <c r="E7" s="103">
        <v>44897</v>
      </c>
    </row>
    <row r="8" spans="2:8" s="1" customFormat="1" ht="47.25">
      <c r="B8" s="101">
        <v>2</v>
      </c>
      <c r="C8" s="112" t="s">
        <v>66</v>
      </c>
      <c r="D8" s="102">
        <v>258954</v>
      </c>
      <c r="E8" s="103">
        <v>44897</v>
      </c>
    </row>
    <row r="9" spans="2:8" s="1" customFormat="1" ht="21.75" customHeight="1" thickBot="1">
      <c r="B9" s="145" t="s">
        <v>54</v>
      </c>
      <c r="C9" s="146"/>
      <c r="D9" s="111">
        <f>SUM(D7:D8)</f>
        <v>598384</v>
      </c>
      <c r="E9" s="106" t="s">
        <v>14</v>
      </c>
    </row>
    <row r="10" spans="2:8" s="1" customFormat="1" ht="18.75" customHeight="1">
      <c r="B10" s="147" t="s">
        <v>17</v>
      </c>
      <c r="C10" s="147"/>
      <c r="D10" s="147"/>
      <c r="E10" s="147"/>
    </row>
    <row r="11" spans="2:8" s="1" customFormat="1" ht="16.5" customHeight="1">
      <c r="B11" s="34">
        <v>1</v>
      </c>
      <c r="C11" s="78" t="s">
        <v>14</v>
      </c>
      <c r="D11" s="29" t="s">
        <v>14</v>
      </c>
      <c r="E11" s="37" t="s">
        <v>14</v>
      </c>
    </row>
    <row r="12" spans="2:8" s="1" customFormat="1" ht="16.5" customHeight="1">
      <c r="B12" s="34">
        <v>2</v>
      </c>
      <c r="C12" s="79" t="s">
        <v>14</v>
      </c>
      <c r="D12" s="29" t="s">
        <v>14</v>
      </c>
      <c r="E12" s="37" t="s">
        <v>14</v>
      </c>
    </row>
    <row r="13" spans="2:8" s="1" customFormat="1" ht="16.5" customHeight="1">
      <c r="B13" s="34">
        <v>3</v>
      </c>
      <c r="C13" s="79" t="s">
        <v>14</v>
      </c>
      <c r="D13" s="29" t="s">
        <v>14</v>
      </c>
      <c r="E13" s="37" t="s">
        <v>14</v>
      </c>
    </row>
    <row r="14" spans="2:8" s="1" customFormat="1" ht="33" customHeight="1">
      <c r="B14" s="148" t="s">
        <v>15</v>
      </c>
      <c r="C14" s="148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>
      <c r="B15" s="44" t="s">
        <v>50</v>
      </c>
      <c r="C15" s="45"/>
      <c r="E15" s="46"/>
    </row>
    <row r="16" spans="2:8" ht="15.75">
      <c r="B16" s="23"/>
      <c r="C16" s="23"/>
      <c r="D16" s="36"/>
      <c r="E16" s="23"/>
    </row>
    <row r="17" spans="2:5" ht="18.75">
      <c r="B17" s="23"/>
      <c r="C17" s="23"/>
      <c r="D17" s="36"/>
      <c r="E17" s="7" t="s">
        <v>28</v>
      </c>
    </row>
    <row r="18" spans="2:5" s="24" customFormat="1" ht="39" customHeight="1">
      <c r="B18" s="149" t="s">
        <v>69</v>
      </c>
      <c r="C18" s="149"/>
      <c r="D18" s="149"/>
      <c r="E18" s="149"/>
    </row>
    <row r="19" spans="2:5" s="1" customFormat="1" ht="37.5" customHeight="1">
      <c r="B19" s="64" t="s">
        <v>20</v>
      </c>
      <c r="C19" s="66" t="s">
        <v>22</v>
      </c>
      <c r="D19" s="65" t="s">
        <v>11</v>
      </c>
      <c r="E19" s="67" t="s">
        <v>27</v>
      </c>
    </row>
    <row r="20" spans="2:5" s="1" customFormat="1" ht="18.75" customHeight="1">
      <c r="B20" s="150" t="s">
        <v>16</v>
      </c>
      <c r="C20" s="151"/>
      <c r="D20" s="151"/>
      <c r="E20" s="152"/>
    </row>
    <row r="21" spans="2:5" s="1" customFormat="1" ht="157.5">
      <c r="B21" s="100">
        <v>1</v>
      </c>
      <c r="C21" s="94" t="s">
        <v>67</v>
      </c>
      <c r="D21" s="102">
        <v>5315810</v>
      </c>
      <c r="E21" s="96">
        <v>44869</v>
      </c>
    </row>
    <row r="22" spans="2:5" s="120" customFormat="1" ht="16.5" customHeight="1" thickBot="1">
      <c r="B22" s="145" t="s">
        <v>54</v>
      </c>
      <c r="C22" s="146"/>
      <c r="D22" s="121">
        <f>SUM(D21)</f>
        <v>5315810</v>
      </c>
      <c r="E22" s="122"/>
    </row>
    <row r="23" spans="2:5" s="115" customFormat="1" ht="16.5" customHeight="1">
      <c r="B23" s="116"/>
      <c r="C23" s="117"/>
      <c r="D23" s="118"/>
      <c r="E23" s="119"/>
    </row>
    <row r="24" spans="2:5" s="1" customFormat="1" ht="20.25" customHeight="1">
      <c r="B24" s="138"/>
      <c r="C24" s="139"/>
      <c r="D24" s="33"/>
      <c r="E24" s="28"/>
    </row>
    <row r="25" spans="2:5" s="1" customFormat="1" ht="18" customHeight="1">
      <c r="B25" s="140" t="s">
        <v>17</v>
      </c>
      <c r="C25" s="141"/>
      <c r="D25" s="141"/>
      <c r="E25" s="142"/>
    </row>
    <row r="26" spans="2:5" s="1" customFormat="1" ht="15.75">
      <c r="B26" s="26">
        <v>1</v>
      </c>
      <c r="C26" s="84" t="s">
        <v>14</v>
      </c>
      <c r="D26" s="29" t="s">
        <v>14</v>
      </c>
      <c r="E26" s="37" t="s">
        <v>14</v>
      </c>
    </row>
    <row r="27" spans="2:5" s="1" customFormat="1" ht="15.75">
      <c r="B27" s="26">
        <v>2</v>
      </c>
      <c r="C27" s="84" t="s">
        <v>14</v>
      </c>
      <c r="D27" s="29" t="s">
        <v>14</v>
      </c>
      <c r="E27" s="37" t="s">
        <v>14</v>
      </c>
    </row>
    <row r="28" spans="2:5" s="1" customFormat="1" ht="15.75">
      <c r="B28" s="26">
        <v>3</v>
      </c>
      <c r="C28" s="80" t="s">
        <v>14</v>
      </c>
      <c r="D28" s="27" t="s">
        <v>14</v>
      </c>
      <c r="E28" s="37" t="s">
        <v>14</v>
      </c>
    </row>
    <row r="29" spans="2:5" s="1" customFormat="1" ht="33" customHeight="1">
      <c r="B29" s="143" t="s">
        <v>15</v>
      </c>
      <c r="C29" s="144"/>
      <c r="D29" s="33" t="s">
        <v>14</v>
      </c>
      <c r="E29" s="28" t="s">
        <v>14</v>
      </c>
    </row>
    <row r="30" spans="2:5" s="24" customFormat="1" ht="21" customHeight="1">
      <c r="B30" s="44" t="s">
        <v>50</v>
      </c>
      <c r="C30" s="45"/>
      <c r="E30" s="46"/>
    </row>
    <row r="31" spans="2:5" s="1" customFormat="1" ht="33" customHeight="1">
      <c r="B31" s="43"/>
      <c r="C31" s="43"/>
      <c r="D31" s="47"/>
      <c r="E31" s="30"/>
    </row>
    <row r="34" ht="15" customHeight="1"/>
    <row r="36" ht="15" customHeight="1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D53"/>
  <sheetViews>
    <sheetView view="pageBreakPreview" topLeftCell="A7" zoomScaleSheetLayoutView="100" workbookViewId="0">
      <selection activeCell="F44" sqref="F44"/>
    </sheetView>
  </sheetViews>
  <sheetFormatPr defaultColWidth="9.140625" defaultRowHeight="15.75"/>
  <cols>
    <col min="1" max="1" width="1.85546875" style="42" customWidth="1"/>
    <col min="2" max="2" width="8.5703125" style="42" customWidth="1"/>
    <col min="3" max="3" width="58.7109375" style="42" customWidth="1"/>
    <col min="4" max="4" width="20.140625" style="42" customWidth="1"/>
    <col min="5" max="5" width="21" style="58" customWidth="1"/>
    <col min="6" max="6" width="19.28515625" style="42" customWidth="1"/>
    <col min="7" max="7" width="26" style="42" customWidth="1"/>
    <col min="8" max="16384" width="9.140625" style="42"/>
  </cols>
  <sheetData>
    <row r="1" spans="2:30" ht="18.75">
      <c r="E1" s="70" t="s">
        <v>21</v>
      </c>
      <c r="F1" s="71"/>
    </row>
    <row r="2" spans="2:30" ht="41.25" customHeight="1">
      <c r="B2" s="153" t="s">
        <v>70</v>
      </c>
      <c r="C2" s="153"/>
      <c r="D2" s="153"/>
      <c r="E2" s="153"/>
      <c r="F2" s="48"/>
    </row>
    <row r="3" spans="2:30" ht="47.25">
      <c r="B3" s="38" t="s">
        <v>20</v>
      </c>
      <c r="C3" s="38" t="s">
        <v>22</v>
      </c>
      <c r="D3" s="49" t="s">
        <v>71</v>
      </c>
      <c r="E3" s="38" t="s">
        <v>23</v>
      </c>
      <c r="F3" s="50"/>
    </row>
    <row r="4" spans="2:30" ht="16.5" customHeight="1">
      <c r="B4" s="140" t="s">
        <v>12</v>
      </c>
      <c r="C4" s="141"/>
      <c r="D4" s="141"/>
      <c r="E4" s="142"/>
      <c r="F4" s="51"/>
    </row>
    <row r="5" spans="2:30" ht="126">
      <c r="B5" s="100">
        <v>1</v>
      </c>
      <c r="C5" s="112" t="s">
        <v>63</v>
      </c>
      <c r="D5" s="41">
        <v>5</v>
      </c>
      <c r="E5" s="102">
        <f>339.43</f>
        <v>339.43</v>
      </c>
      <c r="F5" s="72"/>
    </row>
    <row r="6" spans="2:30" ht="189">
      <c r="B6" s="100">
        <v>2</v>
      </c>
      <c r="C6" s="112" t="s">
        <v>65</v>
      </c>
      <c r="D6" s="113">
        <v>1</v>
      </c>
      <c r="E6" s="102">
        <f>5315810/1000</f>
        <v>5315.81</v>
      </c>
      <c r="F6" s="72"/>
    </row>
    <row r="7" spans="2:30" ht="24.75" customHeight="1">
      <c r="B7" s="154" t="s">
        <v>55</v>
      </c>
      <c r="C7" s="154"/>
      <c r="D7" s="95"/>
      <c r="E7" s="39">
        <f>SUM(E5:E6)</f>
        <v>5655.2400000000007</v>
      </c>
      <c r="F7" s="53"/>
    </row>
    <row r="8" spans="2:30" ht="18" customHeight="1">
      <c r="B8" s="140" t="s">
        <v>61</v>
      </c>
      <c r="C8" s="141"/>
      <c r="D8" s="141"/>
      <c r="E8" s="142"/>
      <c r="F8" s="51"/>
    </row>
    <row r="9" spans="2:30">
      <c r="B9" s="52">
        <v>1</v>
      </c>
      <c r="C9" s="78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>
      <c r="B10" s="52">
        <v>2</v>
      </c>
      <c r="C10" s="79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>
      <c r="B11" s="52">
        <v>3</v>
      </c>
      <c r="C11" s="79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>
      <c r="B12" s="155" t="s">
        <v>29</v>
      </c>
      <c r="C12" s="156"/>
      <c r="D12" s="54" t="s">
        <v>14</v>
      </c>
      <c r="E12" s="28" t="s">
        <v>14</v>
      </c>
      <c r="F12" s="55"/>
    </row>
    <row r="13" spans="2:30" ht="18.75">
      <c r="E13" s="73"/>
      <c r="F13" s="74"/>
      <c r="G13" s="70" t="s">
        <v>24</v>
      </c>
    </row>
    <row r="14" spans="2:30" ht="15.75" customHeight="1">
      <c r="B14" s="158" t="s">
        <v>77</v>
      </c>
      <c r="C14" s="158"/>
      <c r="D14" s="158"/>
      <c r="E14" s="158"/>
      <c r="F14" s="158"/>
      <c r="G14" s="158"/>
    </row>
    <row r="15" spans="2:30" ht="6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64</v>
      </c>
      <c r="G15" s="38" t="s">
        <v>30</v>
      </c>
    </row>
    <row r="16" spans="2:30" ht="15.75" customHeight="1">
      <c r="B16" s="163"/>
      <c r="C16" s="163"/>
      <c r="D16" s="163"/>
      <c r="E16" s="163"/>
      <c r="F16" s="163"/>
      <c r="G16" s="163"/>
    </row>
    <row r="17" spans="2:7">
      <c r="B17" s="52">
        <v>1</v>
      </c>
      <c r="C17" s="114">
        <v>0</v>
      </c>
      <c r="D17" s="97">
        <v>0</v>
      </c>
      <c r="E17" s="35">
        <v>0</v>
      </c>
      <c r="F17" s="105">
        <v>0</v>
      </c>
      <c r="G17" s="38">
        <v>0</v>
      </c>
    </row>
    <row r="18" spans="2:7" ht="17.25" customHeight="1">
      <c r="B18" s="52">
        <v>2</v>
      </c>
      <c r="C18" s="104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ht="17.25" customHeight="1">
      <c r="B19" s="52">
        <v>3</v>
      </c>
      <c r="C19" s="104">
        <v>0</v>
      </c>
      <c r="D19" s="35">
        <v>0</v>
      </c>
      <c r="E19" s="35">
        <v>0</v>
      </c>
      <c r="F19" s="31">
        <v>0</v>
      </c>
      <c r="G19" s="52">
        <v>0</v>
      </c>
    </row>
    <row r="20" spans="2:7" ht="17.25" customHeight="1">
      <c r="B20" s="52">
        <v>4</v>
      </c>
      <c r="C20" s="104"/>
      <c r="D20" s="35"/>
      <c r="E20" s="35"/>
      <c r="F20" s="31"/>
      <c r="G20" s="52"/>
    </row>
    <row r="21" spans="2:7">
      <c r="B21" s="57"/>
      <c r="C21" s="75" t="s">
        <v>55</v>
      </c>
      <c r="D21" s="39">
        <f>SUM(D17:D19)</f>
        <v>0</v>
      </c>
      <c r="E21" s="39">
        <f>SUM(B21:D21)</f>
        <v>0</v>
      </c>
      <c r="F21" s="39" t="s">
        <v>14</v>
      </c>
      <c r="G21" s="39" t="s">
        <v>14</v>
      </c>
    </row>
    <row r="22" spans="2:7" ht="14.25" customHeight="1">
      <c r="B22" s="57"/>
      <c r="C22" s="163" t="s">
        <v>32</v>
      </c>
      <c r="D22" s="163"/>
      <c r="E22" s="163"/>
      <c r="F22" s="163"/>
      <c r="G22" s="163"/>
    </row>
    <row r="23" spans="2:7" ht="14.25" customHeight="1">
      <c r="B23" s="77">
        <v>1</v>
      </c>
      <c r="C23" s="78" t="s">
        <v>14</v>
      </c>
      <c r="D23" s="82" t="s">
        <v>14</v>
      </c>
      <c r="E23" s="82" t="s">
        <v>14</v>
      </c>
      <c r="F23" s="82" t="s">
        <v>14</v>
      </c>
      <c r="G23" s="82" t="s">
        <v>14</v>
      </c>
    </row>
    <row r="24" spans="2:7" ht="14.25" customHeight="1">
      <c r="B24" s="77">
        <v>2</v>
      </c>
      <c r="C24" s="82" t="s">
        <v>14</v>
      </c>
      <c r="D24" s="82" t="s">
        <v>14</v>
      </c>
      <c r="E24" s="82" t="s">
        <v>14</v>
      </c>
      <c r="F24" s="82" t="s">
        <v>14</v>
      </c>
      <c r="G24" s="82" t="s">
        <v>14</v>
      </c>
    </row>
    <row r="25" spans="2:7">
      <c r="B25" s="52">
        <v>3</v>
      </c>
      <c r="C25" s="81" t="s">
        <v>14</v>
      </c>
      <c r="D25" s="32" t="s">
        <v>14</v>
      </c>
      <c r="E25" s="32" t="s">
        <v>14</v>
      </c>
      <c r="F25" s="41" t="s">
        <v>14</v>
      </c>
      <c r="G25" s="52" t="s">
        <v>14</v>
      </c>
    </row>
    <row r="26" spans="2:7" ht="31.5">
      <c r="B26" s="57"/>
      <c r="C26" s="75" t="s">
        <v>29</v>
      </c>
      <c r="D26" s="39"/>
      <c r="E26" s="39" t="s">
        <v>14</v>
      </c>
      <c r="F26" s="39" t="s">
        <v>14</v>
      </c>
      <c r="G26" s="39" t="s">
        <v>14</v>
      </c>
    </row>
    <row r="28" spans="2:7" s="76" customFormat="1" ht="18.75">
      <c r="B28" s="40"/>
      <c r="F28" s="70" t="s">
        <v>25</v>
      </c>
      <c r="G28" s="70"/>
    </row>
    <row r="29" spans="2:7" ht="45" customHeight="1">
      <c r="B29" s="40"/>
      <c r="C29" s="159" t="s">
        <v>78</v>
      </c>
      <c r="D29" s="159"/>
      <c r="E29" s="159"/>
      <c r="F29" s="159"/>
    </row>
    <row r="30" spans="2:7" s="40" customFormat="1" ht="64.5" customHeight="1">
      <c r="C30" s="38" t="s">
        <v>36</v>
      </c>
      <c r="D30" s="38" t="s">
        <v>37</v>
      </c>
      <c r="E30" s="38" t="s">
        <v>38</v>
      </c>
      <c r="F30" s="38" t="s">
        <v>39</v>
      </c>
    </row>
    <row r="31" spans="2:7" s="40" customFormat="1" ht="26.25" customHeight="1">
      <c r="C31" s="160" t="s">
        <v>40</v>
      </c>
      <c r="D31" s="161"/>
      <c r="E31" s="161"/>
      <c r="F31" s="162"/>
    </row>
    <row r="32" spans="2:7" s="40" customFormat="1" ht="18.75" customHeight="1">
      <c r="C32" s="41">
        <v>1</v>
      </c>
      <c r="D32" s="32">
        <v>0</v>
      </c>
      <c r="E32" s="32">
        <v>385</v>
      </c>
      <c r="F32" s="32">
        <v>400</v>
      </c>
    </row>
    <row r="33" spans="3:6" s="40" customFormat="1" ht="26.25" customHeight="1">
      <c r="C33" s="160" t="s">
        <v>41</v>
      </c>
      <c r="D33" s="161"/>
      <c r="E33" s="161"/>
      <c r="F33" s="162"/>
    </row>
    <row r="34" spans="3:6" s="40" customFormat="1" ht="18" customHeight="1">
      <c r="C34" s="41" t="s">
        <v>14</v>
      </c>
      <c r="D34" s="32" t="s">
        <v>14</v>
      </c>
      <c r="E34" s="32" t="s">
        <v>14</v>
      </c>
      <c r="F34" s="32" t="s">
        <v>14</v>
      </c>
    </row>
    <row r="35" spans="3:6" s="40" customFormat="1" ht="26.25" customHeight="1">
      <c r="C35" s="41"/>
      <c r="D35" s="32"/>
      <c r="E35" s="32"/>
      <c r="F35" s="32"/>
    </row>
    <row r="36" spans="3:6" ht="18.75">
      <c r="E36" s="70" t="s">
        <v>18</v>
      </c>
      <c r="F36" s="74"/>
    </row>
    <row r="37" spans="3:6" ht="38.25" customHeight="1">
      <c r="C37" s="153" t="s">
        <v>79</v>
      </c>
      <c r="D37" s="153"/>
      <c r="E37" s="153"/>
      <c r="F37" s="59"/>
    </row>
    <row r="38" spans="3:6" ht="27" customHeight="1">
      <c r="C38" s="60"/>
      <c r="D38" s="63" t="s">
        <v>3</v>
      </c>
      <c r="E38" s="63" t="s">
        <v>9</v>
      </c>
    </row>
    <row r="39" spans="3:6" ht="33" customHeight="1">
      <c r="C39" s="56" t="s">
        <v>51</v>
      </c>
      <c r="D39" s="38">
        <v>0</v>
      </c>
      <c r="E39" s="83">
        <v>0</v>
      </c>
    </row>
    <row r="40" spans="3:6" ht="15" customHeight="1">
      <c r="C40" s="56" t="s">
        <v>52</v>
      </c>
      <c r="D40" s="38">
        <v>0</v>
      </c>
      <c r="E40" s="25">
        <v>0</v>
      </c>
    </row>
    <row r="41" spans="3:6" ht="18" customHeight="1">
      <c r="C41" s="56" t="s">
        <v>53</v>
      </c>
      <c r="D41" s="38">
        <v>0</v>
      </c>
      <c r="E41" s="61">
        <v>0</v>
      </c>
    </row>
    <row r="42" spans="3:6" ht="32.25" customHeight="1">
      <c r="C42" s="157" t="s">
        <v>35</v>
      </c>
      <c r="D42" s="157"/>
      <c r="E42" s="157"/>
    </row>
    <row r="43" spans="3:6" ht="17.25" customHeight="1">
      <c r="C43" s="56" t="s">
        <v>4</v>
      </c>
      <c r="D43" s="38">
        <v>2</v>
      </c>
      <c r="E43" s="25">
        <v>6615508.3399999999</v>
      </c>
    </row>
    <row r="44" spans="3:6" ht="17.25" customHeight="1">
      <c r="C44" s="56" t="s">
        <v>5</v>
      </c>
      <c r="D44" s="38" t="s">
        <v>14</v>
      </c>
      <c r="E44" s="25" t="s">
        <v>14</v>
      </c>
    </row>
    <row r="45" spans="3:6" ht="17.25" customHeight="1">
      <c r="C45" s="56" t="s">
        <v>6</v>
      </c>
      <c r="D45" s="38">
        <v>0</v>
      </c>
      <c r="E45" s="62">
        <v>0</v>
      </c>
    </row>
    <row r="49" spans="5:5">
      <c r="E49" s="42"/>
    </row>
    <row r="50" spans="5:5">
      <c r="E50" s="42"/>
    </row>
    <row r="51" spans="5:5">
      <c r="E51" s="42"/>
    </row>
    <row r="52" spans="5:5">
      <c r="E52" s="42"/>
    </row>
    <row r="53" spans="5:5">
      <c r="E53" s="42"/>
    </row>
  </sheetData>
  <mergeCells count="13">
    <mergeCell ref="C37:E37"/>
    <mergeCell ref="C42:E42"/>
    <mergeCell ref="B14:G14"/>
    <mergeCell ref="C29:F29"/>
    <mergeCell ref="C31:F31"/>
    <mergeCell ref="B16:G16"/>
    <mergeCell ref="C22:G22"/>
    <mergeCell ref="C33:F33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7"/>
  <sheetViews>
    <sheetView view="pageBreakPreview" zoomScaleNormal="178" zoomScaleSheetLayoutView="100" workbookViewId="0">
      <selection activeCell="F18" sqref="F18"/>
    </sheetView>
  </sheetViews>
  <sheetFormatPr defaultColWidth="9.140625" defaultRowHeight="15"/>
  <cols>
    <col min="1" max="1" width="3" style="9" customWidth="1"/>
    <col min="2" max="2" width="5.5703125" style="9" customWidth="1"/>
    <col min="3" max="3" width="63.85546875" style="9" customWidth="1"/>
    <col min="4" max="4" width="24.42578125" style="9" customWidth="1"/>
    <col min="5" max="5" width="22.5703125" style="9" customWidth="1"/>
    <col min="6" max="6" width="18.42578125" style="9" customWidth="1"/>
    <col min="7" max="7" width="11.85546875" style="9" hidden="1" customWidth="1"/>
    <col min="8" max="8" width="14.42578125" style="9" hidden="1" customWidth="1"/>
    <col min="9" max="16384" width="9.140625" style="9"/>
  </cols>
  <sheetData>
    <row r="2" spans="2:9" ht="18.75">
      <c r="E2" s="68" t="s">
        <v>19</v>
      </c>
      <c r="G2" s="69"/>
      <c r="H2" s="69"/>
    </row>
    <row r="3" spans="2:9" ht="18.75">
      <c r="B3" s="166" t="s">
        <v>56</v>
      </c>
      <c r="C3" s="166"/>
      <c r="D3" s="166"/>
      <c r="E3" s="166"/>
    </row>
    <row r="4" spans="2:9" ht="13.5" customHeight="1">
      <c r="B4" s="10"/>
      <c r="C4" s="10"/>
      <c r="D4" s="11"/>
      <c r="E4" s="12" t="s">
        <v>8</v>
      </c>
    </row>
    <row r="5" spans="2:9" ht="28.5" customHeight="1">
      <c r="B5" s="13"/>
      <c r="C5" s="14"/>
      <c r="D5" s="15" t="s">
        <v>75</v>
      </c>
      <c r="E5" s="15" t="s">
        <v>0</v>
      </c>
    </row>
    <row r="6" spans="2:9" ht="14.25" customHeight="1">
      <c r="B6" s="13">
        <v>1</v>
      </c>
      <c r="C6" s="16" t="s">
        <v>44</v>
      </c>
      <c r="D6" s="85"/>
      <c r="E6" s="98">
        <v>219102.63</v>
      </c>
      <c r="F6" s="86"/>
    </row>
    <row r="7" spans="2:9" ht="17.25" customHeight="1">
      <c r="B7" s="13">
        <v>2</v>
      </c>
      <c r="C7" s="16" t="s">
        <v>45</v>
      </c>
      <c r="D7" s="8"/>
      <c r="E7" s="98">
        <v>0</v>
      </c>
      <c r="F7" s="99"/>
    </row>
    <row r="8" spans="2:9" ht="14.25" customHeight="1">
      <c r="B8" s="13">
        <v>3</v>
      </c>
      <c r="C8" s="16" t="s">
        <v>46</v>
      </c>
      <c r="D8" s="8"/>
      <c r="E8" s="98">
        <v>0</v>
      </c>
    </row>
    <row r="9" spans="2:9" ht="15.75" customHeight="1">
      <c r="B9" s="13">
        <v>4</v>
      </c>
      <c r="C9" s="16" t="s">
        <v>7</v>
      </c>
      <c r="D9" s="8"/>
      <c r="E9" s="98">
        <v>329.93</v>
      </c>
    </row>
    <row r="10" spans="2:9" ht="29.25" customHeight="1">
      <c r="B10" s="164" t="s">
        <v>47</v>
      </c>
      <c r="C10" s="165"/>
      <c r="D10" s="87">
        <f>SUM(D6:D9)</f>
        <v>0</v>
      </c>
      <c r="E10" s="87">
        <v>219431.56</v>
      </c>
      <c r="F10" s="86"/>
    </row>
    <row r="11" spans="2:9" ht="62.25" customHeight="1">
      <c r="B11" s="13">
        <v>5</v>
      </c>
      <c r="C11" s="88" t="s">
        <v>42</v>
      </c>
      <c r="D11" s="8"/>
      <c r="E11" s="8">
        <v>27065.81</v>
      </c>
      <c r="I11" s="9">
        <v>1175747.51</v>
      </c>
    </row>
    <row r="12" spans="2:9" ht="56.25" customHeight="1">
      <c r="B12" s="13">
        <v>6</v>
      </c>
      <c r="C12" s="88" t="s">
        <v>43</v>
      </c>
      <c r="D12" s="8">
        <v>0</v>
      </c>
      <c r="E12" s="8">
        <v>15611.91</v>
      </c>
      <c r="I12" s="9">
        <v>1151917.51</v>
      </c>
    </row>
    <row r="13" spans="2:9" ht="16.5" customHeight="1">
      <c r="B13" s="164" t="s">
        <v>48</v>
      </c>
      <c r="C13" s="165"/>
      <c r="D13" s="89">
        <f>SUM(D11:D12)</f>
        <v>0</v>
      </c>
      <c r="E13" s="89">
        <v>42677.72</v>
      </c>
      <c r="F13" s="86"/>
    </row>
    <row r="14" spans="2:9" ht="27.75" customHeight="1">
      <c r="B14" s="123">
        <v>7</v>
      </c>
      <c r="C14" s="124" t="s">
        <v>72</v>
      </c>
      <c r="D14" s="125">
        <v>0</v>
      </c>
      <c r="E14" s="125">
        <v>5324.52</v>
      </c>
      <c r="F14" s="86"/>
    </row>
    <row r="15" spans="2:9" ht="24.75" customHeight="1">
      <c r="B15" s="13">
        <v>8</v>
      </c>
      <c r="C15" s="90" t="s">
        <v>1</v>
      </c>
      <c r="D15" s="9">
        <v>1175747.51</v>
      </c>
      <c r="E15" s="8">
        <v>593319.5</v>
      </c>
      <c r="F15" s="86"/>
    </row>
    <row r="16" spans="2:9">
      <c r="B16" s="164" t="s">
        <v>2</v>
      </c>
      <c r="C16" s="165"/>
      <c r="D16" s="87">
        <f>D10+D13+D15</f>
        <v>1175747.51</v>
      </c>
      <c r="E16" s="87">
        <v>860753.29</v>
      </c>
    </row>
    <row r="17" spans="1:8" ht="18.75">
      <c r="E17" s="68" t="s">
        <v>34</v>
      </c>
      <c r="G17" s="69"/>
      <c r="H17" s="69"/>
    </row>
    <row r="18" spans="1:8" ht="15.6" customHeight="1">
      <c r="B18" s="167" t="s">
        <v>73</v>
      </c>
      <c r="C18" s="167"/>
      <c r="D18" s="167"/>
      <c r="E18" s="167"/>
    </row>
    <row r="19" spans="1:8" ht="28.5" customHeight="1" thickBot="1">
      <c r="B19" s="10"/>
      <c r="C19" s="10"/>
      <c r="D19" s="11"/>
      <c r="E19" s="12" t="s">
        <v>8</v>
      </c>
    </row>
    <row r="20" spans="1:8" ht="32.450000000000003" customHeight="1" thickBot="1">
      <c r="B20" s="168"/>
      <c r="C20" s="169"/>
      <c r="D20" s="15" t="s">
        <v>75</v>
      </c>
      <c r="E20" s="126" t="s">
        <v>0</v>
      </c>
    </row>
    <row r="21" spans="1:8" s="21" customFormat="1" ht="28.5" customHeight="1" thickBot="1">
      <c r="A21" s="17"/>
      <c r="B21" s="127">
        <v>1</v>
      </c>
      <c r="C21" s="91" t="s">
        <v>74</v>
      </c>
      <c r="D21" s="128">
        <v>0</v>
      </c>
      <c r="E21" s="129">
        <v>626750.5</v>
      </c>
      <c r="F21" s="20"/>
    </row>
    <row r="22" spans="1:8" s="21" customFormat="1" ht="28.5" customHeight="1" thickBot="1">
      <c r="A22" s="17"/>
      <c r="B22" s="18">
        <v>2</v>
      </c>
      <c r="C22" s="91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>
      <c r="A23" s="17"/>
      <c r="B23" s="18">
        <v>3</v>
      </c>
      <c r="C23" s="91" t="s">
        <v>58</v>
      </c>
      <c r="D23" s="130">
        <v>0</v>
      </c>
      <c r="E23" s="131">
        <v>113306.3</v>
      </c>
      <c r="F23" s="22"/>
    </row>
    <row r="24" spans="1:8" ht="59.25" customHeight="1" thickBot="1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>
      <c r="B25" s="164" t="s">
        <v>49</v>
      </c>
      <c r="C25" s="165"/>
      <c r="D25" s="92">
        <v>0</v>
      </c>
      <c r="E25" s="93">
        <v>833133.4</v>
      </c>
    </row>
    <row r="26" spans="1:8" ht="24.75" customHeight="1"/>
    <row r="27" spans="1:8" ht="31.5" customHeight="1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User</cp:lastModifiedBy>
  <cp:lastPrinted>2017-11-24T11:23:54Z</cp:lastPrinted>
  <dcterms:created xsi:type="dcterms:W3CDTF">2001-08-30T07:50:02Z</dcterms:created>
  <dcterms:modified xsi:type="dcterms:W3CDTF">2022-12-16T14:07:26Z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